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<sst xmlns="http://schemas.openxmlformats.org/spreadsheetml/2006/main" count="62" uniqueCount="59">
  <si>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>City of Gahanna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</si>
  <si>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</si>
  <si>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</si>
  <si>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</si>
  <si>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</si>
  <si>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</si>
  <si>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</si>
  <si>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</si>
  <si>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</si>
  <si>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</si>
  <si>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</si>
  <si>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</si>
  <si>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</si>
  <si>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</si>
  <si>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</si>
  <si>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</si>
  <si>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</si>
  <si>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</si>
  <si>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</si>
  <si>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</si>
  <si>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</si>
  <si>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</si>
  <si>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</si>
  <si>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</si>
  <si>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</si>
  <si>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</si>
  <si>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</si>
  <si>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</si>
  <si>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</si>
  <si>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</si>
  <si>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</si>
  <si>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</si>
  <si>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</si>
  <si>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</si>
  <si>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</si>
  <si>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</si>
  <si>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Cases Tranferred Quarterly</t>
  </si>
  <si>
    <t>Jan- Mar</t>
  </si>
  <si>
    <t>Apr-Jun</t>
  </si>
  <si>
    <t>Jul-Sept</t>
  </si>
  <si>
    <t>Oct-Dec</t>
  </si>
  <si>
    <t>Total</t>
  </si>
  <si>
    <t xml:space="preserve">  </t>
  </si>
  <si>
    <t>COMPUTER - CLERK</t>
  </si>
  <si>
    <t>total</t>
  </si>
  <si>
    <t>COMPUTER - COURT</t>
  </si>
  <si>
    <t>New Cases Filed</t>
  </si>
  <si>
    <t>Mandatory</t>
  </si>
  <si>
    <t>Cases Filed Year to Date:</t>
  </si>
  <si>
    <t>Court Computer Fund</t>
  </si>
  <si>
    <t>Clerk Computer Fund</t>
  </si>
  <si>
    <t>End of Month Bank Balance</t>
  </si>
  <si>
    <t>Open Bonds</t>
  </si>
  <si>
    <t>Plus Dep. In Transit</t>
  </si>
  <si>
    <t>Less Disbursements</t>
  </si>
  <si>
    <t>Adjusted Cash Book Balance</t>
  </si>
  <si>
    <t>Outstanding Checks</t>
  </si>
  <si>
    <t>Zero Based Account</t>
  </si>
  <si>
    <t>Fund Balance December 31st,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</si>
</sst>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8" fillId="0" borderId="0" xfId="44" applyFont="1" applyFill="1" applyBorder="1" applyAlignment="1">
      <alignment/>
    </xf>
    <xf numFmtId="43" fontId="48" fillId="0" borderId="0" xfId="42" applyFont="1" applyFill="1" applyAlignment="1">
      <alignment/>
    </xf>
    <xf numFmtId="4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164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64" fontId="48" fillId="0" borderId="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0" fontId="47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3" fontId="49" fillId="0" borderId="0" xfId="0" applyNumberFormat="1" applyFont="1" applyAlignment="1">
      <alignment horizontal="right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164" fontId="48" fillId="0" borderId="0" xfId="0" applyNumberFormat="1" applyFont="1" applyFill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0" xfId="0" applyNumberFormat="1" applyFont="1" applyFill="1" applyAlignment="1">
      <alignment/>
    </xf>
    <xf numFmtId="164" fontId="49" fillId="0" borderId="0" xfId="0" applyNumberFormat="1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572000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December 2019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6"/>
  <sheetViews>
    <sheetView tabSelected="1" zoomScalePageLayoutView="0" workbookViewId="0" topLeftCell="A10">
      <selection activeCell="D44" sqref="D44"/>
    </sheetView>
  </sheetViews>
  <sheetFormatPr defaultColWidth="9.140625" defaultRowHeight="15"/>
  <cols>
    <col min="1" max="1" width="9.140625" style="3" customWidth="1"/>
    <col min="2" max="2" width="11.710937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0.140625" style="20" customWidth="1"/>
    <col min="7" max="7" width="11.28125" style="20" customWidth="1"/>
    <col min="8" max="8" width="14.28125" style="3" customWidth="1"/>
    <col min="9" max="9" width="14.140625" style="3" customWidth="1"/>
    <col min="10" max="16384" width="9.140625" style="3" customWidth="1"/>
  </cols>
  <sheetData>
    <row r="8" spans="1:6" ht="15">
      <c r="A8" s="33" t="s">
        <v>51</v>
      </c>
      <c r="B8" s="34"/>
      <c r="C8" s="35"/>
      <c r="D8" s="35"/>
      <c r="E8" s="35"/>
      <c r="F8" s="35">
        <v>36300.08</v>
      </c>
    </row>
    <row r="9" spans="1:6" ht="15">
      <c r="A9" s="34"/>
      <c r="B9" s="34"/>
      <c r="C9" s="35"/>
      <c r="D9" s="35"/>
      <c r="E9" s="35"/>
      <c r="F9" s="35"/>
    </row>
    <row r="10" spans="1:7" ht="15">
      <c r="A10" s="33" t="s">
        <v>54</v>
      </c>
      <c r="B10" s="34"/>
      <c r="C10" s="35">
        <v>36369</v>
      </c>
      <c r="D10" s="35"/>
      <c r="E10" s="35"/>
      <c r="F10" s="35"/>
      <c r="G10" s="20" t="s">
        <v>18</v>
      </c>
    </row>
    <row r="11" spans="1:6" ht="15">
      <c r="A11" s="33" t="s">
        <v>53</v>
      </c>
      <c r="B11" s="34"/>
      <c r="C11" s="35">
        <v>1405</v>
      </c>
      <c r="D11" s="35"/>
      <c r="E11" s="35"/>
      <c r="F11" s="35"/>
    </row>
    <row r="12" spans="1:6" ht="15">
      <c r="A12" s="33"/>
      <c r="B12" s="34"/>
      <c r="C12" s="35"/>
      <c r="D12" s="35"/>
      <c r="E12" s="35"/>
      <c r="F12" s="36">
        <f>+C11-C10</f>
        <v>-34964</v>
      </c>
    </row>
    <row r="13" spans="1:8" ht="15">
      <c r="A13" s="34"/>
      <c r="B13" s="34"/>
      <c r="C13" s="37" t="s">
        <v>55</v>
      </c>
      <c r="D13" s="35"/>
      <c r="E13" s="35"/>
      <c r="F13" s="37">
        <f>SUM(F8:F12)</f>
        <v>1336.0800000000017</v>
      </c>
      <c r="H13" s="20"/>
    </row>
    <row r="14" spans="1:6" ht="15">
      <c r="A14" s="33" t="s">
        <v>56</v>
      </c>
      <c r="B14" s="34"/>
      <c r="C14" s="35">
        <v>59.08</v>
      </c>
      <c r="D14" s="35"/>
      <c r="E14" s="35"/>
      <c r="F14" s="35"/>
    </row>
    <row r="15" spans="1:6" ht="15">
      <c r="A15" s="33" t="s">
        <v>52</v>
      </c>
      <c r="B15" s="34"/>
      <c r="C15" s="35">
        <v>1277</v>
      </c>
      <c r="D15" s="35"/>
      <c r="E15" s="35"/>
      <c r="F15" s="34"/>
    </row>
    <row r="16" spans="1:6" ht="15">
      <c r="A16" s="33"/>
      <c r="B16" s="34"/>
      <c r="C16" s="35"/>
      <c r="D16" s="35"/>
      <c r="E16" s="35"/>
      <c r="F16" s="38">
        <f>C14+C15</f>
        <v>1336.08</v>
      </c>
    </row>
    <row r="17" spans="1:8" ht="15">
      <c r="A17" s="34"/>
      <c r="B17" s="34"/>
      <c r="C17" s="35"/>
      <c r="D17" s="37" t="s">
        <v>57</v>
      </c>
      <c r="E17" s="35"/>
      <c r="F17" s="39">
        <f>F13-F16</f>
        <v>1.8189894035458565E-12</v>
      </c>
      <c r="H17" s="20"/>
    </row>
    <row r="19" ht="15">
      <c r="A19" s="19" t="s">
        <v>8</v>
      </c>
    </row>
    <row r="21" spans="1:5" ht="15">
      <c r="A21" s="3" t="s">
        <v>0</v>
      </c>
      <c r="D21" s="24" t="s">
        <v>44</v>
      </c>
      <c r="E21" s="20">
        <v>27638</v>
      </c>
    </row>
    <row r="22" spans="2:5" ht="15">
      <c r="B22" s="3" t="s">
        <v>2</v>
      </c>
      <c r="E22" s="20">
        <v>1136</v>
      </c>
    </row>
    <row r="23" spans="2:8" ht="15">
      <c r="B23" s="3" t="s">
        <v>50</v>
      </c>
      <c r="E23" s="20">
        <v>1824</v>
      </c>
      <c r="F23" s="22" t="s">
        <v>46</v>
      </c>
      <c r="G23" s="30" t="s">
        <v>41</v>
      </c>
      <c r="H23" s="30" t="s">
        <v>47</v>
      </c>
    </row>
    <row r="24" spans="2:8" ht="15">
      <c r="B24" s="3" t="s">
        <v>1</v>
      </c>
      <c r="E24" s="20">
        <v>0</v>
      </c>
      <c r="F24" s="24" t="s">
        <v>35</v>
      </c>
      <c r="G24" s="25">
        <v>368</v>
      </c>
      <c r="H24" s="3">
        <v>67</v>
      </c>
    </row>
    <row r="25" spans="2:8" ht="15">
      <c r="B25" s="3" t="s">
        <v>49</v>
      </c>
      <c r="E25" s="20">
        <v>663</v>
      </c>
      <c r="F25" s="26" t="s">
        <v>34</v>
      </c>
      <c r="G25" s="25">
        <v>308</v>
      </c>
      <c r="H25" s="3">
        <v>77</v>
      </c>
    </row>
    <row r="26" spans="2:8" ht="15">
      <c r="B26" s="3" t="s">
        <v>9</v>
      </c>
      <c r="E26" s="20">
        <v>24015</v>
      </c>
      <c r="F26" s="24" t="s">
        <v>33</v>
      </c>
      <c r="G26" s="25">
        <v>380</v>
      </c>
      <c r="H26" s="3">
        <v>55</v>
      </c>
    </row>
    <row r="27" spans="6:8" ht="15">
      <c r="F27" s="24" t="s">
        <v>32</v>
      </c>
      <c r="G27" s="25">
        <v>384</v>
      </c>
      <c r="H27" s="3">
        <v>71</v>
      </c>
    </row>
    <row r="28" spans="1:8" ht="15">
      <c r="A28" s="3" t="s">
        <v>3</v>
      </c>
      <c r="E28" s="20">
        <v>8170.5</v>
      </c>
      <c r="F28" s="24" t="s">
        <v>31</v>
      </c>
      <c r="G28" s="25">
        <v>351</v>
      </c>
      <c r="H28" s="3">
        <v>66</v>
      </c>
    </row>
    <row r="29" spans="6:8" ht="15">
      <c r="F29" s="24" t="s">
        <v>30</v>
      </c>
      <c r="G29" s="25">
        <v>248</v>
      </c>
      <c r="H29" s="3">
        <v>50</v>
      </c>
    </row>
    <row r="30" spans="1:8" ht="15">
      <c r="A30" s="3" t="s">
        <v>4</v>
      </c>
      <c r="F30" s="24" t="s">
        <v>29</v>
      </c>
      <c r="G30" s="25">
        <v>301</v>
      </c>
      <c r="H30" s="3">
        <v>53</v>
      </c>
    </row>
    <row r="31" spans="2:8" ht="15">
      <c r="B31" s="3" t="s">
        <v>5</v>
      </c>
      <c r="E31" s="20">
        <v>310.5</v>
      </c>
      <c r="F31" s="24" t="s">
        <v>28</v>
      </c>
      <c r="G31" s="25">
        <v>297</v>
      </c>
      <c r="H31" s="3">
        <v>50</v>
      </c>
    </row>
    <row r="32" spans="2:8" ht="15">
      <c r="B32" s="3" t="s">
        <v>6</v>
      </c>
      <c r="E32" s="20">
        <v>0</v>
      </c>
      <c r="F32" s="24" t="s">
        <v>27</v>
      </c>
      <c r="G32" s="25">
        <v>303</v>
      </c>
      <c r="H32" s="3">
        <v>53</v>
      </c>
    </row>
    <row r="33" spans="6:8" ht="15">
      <c r="F33" s="24" t="s">
        <v>26</v>
      </c>
      <c r="G33" s="25">
        <v>316</v>
      </c>
      <c r="H33" s="3">
        <v>53</v>
      </c>
    </row>
    <row r="34" spans="1:8" ht="15">
      <c r="A34" s="3" t="s">
        <v>7</v>
      </c>
      <c r="E34" s="27">
        <v>250</v>
      </c>
      <c r="F34" s="24" t="s">
        <v>25</v>
      </c>
      <c r="G34" s="25">
        <v>258</v>
      </c>
      <c r="H34" s="3">
        <v>29</v>
      </c>
    </row>
    <row r="35" spans="6:8" ht="15">
      <c r="F35" s="24" t="s">
        <v>24</v>
      </c>
      <c r="G35" s="28">
        <v>194</v>
      </c>
      <c r="H35" s="31">
        <v>47</v>
      </c>
    </row>
    <row r="37" spans="5:9" ht="15">
      <c r="E37" s="21" t="s">
        <v>48</v>
      </c>
      <c r="G37" s="32">
        <f>SUM(G24:G36)</f>
        <v>3708</v>
      </c>
      <c r="H37" s="19">
        <f>SUM(H24:H36)</f>
        <v>671</v>
      </c>
      <c r="I37" s="19"/>
    </row>
    <row r="38" ht="15">
      <c r="E38" s="21"/>
    </row>
    <row r="40" ht="15">
      <c r="A40" s="23" t="s">
        <v>36</v>
      </c>
    </row>
    <row r="41" spans="2:3" ht="15">
      <c r="B41" s="3" t="s">
        <v>37</v>
      </c>
      <c r="C41" s="25">
        <v>15</v>
      </c>
    </row>
    <row r="42" spans="2:3" ht="15">
      <c r="B42" s="3" t="s">
        <v>38</v>
      </c>
      <c r="C42" s="25">
        <v>12</v>
      </c>
    </row>
    <row r="43" spans="2:3" ht="15">
      <c r="B43" s="3" t="s">
        <v>39</v>
      </c>
      <c r="C43" s="25">
        <v>18</v>
      </c>
    </row>
    <row r="44" spans="2:3" ht="15">
      <c r="B44" s="3" t="s">
        <v>40</v>
      </c>
      <c r="C44" s="25">
        <v>13</v>
      </c>
    </row>
    <row r="46" spans="2:3" ht="15">
      <c r="B46" s="19" t="s">
        <v>41</v>
      </c>
      <c r="C46" s="29">
        <f>SUM(C41:C45)</f>
        <v>58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2" sqref="B2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58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10</v>
      </c>
      <c r="B3" s="5" t="s">
        <v>11</v>
      </c>
      <c r="C3" s="5" t="s">
        <v>12</v>
      </c>
      <c r="D3" s="6" t="s">
        <v>13</v>
      </c>
      <c r="E3" s="5" t="s">
        <v>14</v>
      </c>
      <c r="F3" s="5" t="s">
        <v>15</v>
      </c>
      <c r="G3" s="5" t="s">
        <v>16</v>
      </c>
      <c r="H3" s="5" t="s">
        <v>17</v>
      </c>
    </row>
    <row r="4" spans="1:8" ht="15">
      <c r="A4" s="7" t="s">
        <v>18</v>
      </c>
      <c r="B4" s="8"/>
      <c r="C4" s="9" t="s">
        <v>19</v>
      </c>
      <c r="D4" s="9"/>
      <c r="E4" s="9"/>
      <c r="F4" s="9" t="s">
        <v>19</v>
      </c>
      <c r="G4" s="9"/>
      <c r="H4" s="8"/>
    </row>
    <row r="5" spans="1:8" ht="15">
      <c r="A5" s="10" t="s">
        <v>42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20</v>
      </c>
      <c r="B6" s="14" t="s">
        <v>43</v>
      </c>
      <c r="C6" s="15">
        <v>283339.76</v>
      </c>
      <c r="D6" s="16">
        <v>250</v>
      </c>
      <c r="E6" s="16">
        <v>1949</v>
      </c>
      <c r="F6" s="15">
        <f>C6-D6+E6</f>
        <v>285038.76</v>
      </c>
      <c r="G6" s="17">
        <v>77878.61</v>
      </c>
      <c r="H6" s="15">
        <f>F6-G6</f>
        <v>207160.15000000002</v>
      </c>
    </row>
    <row r="7" spans="1:8" ht="15">
      <c r="A7" s="13">
        <v>234</v>
      </c>
      <c r="B7" s="14" t="s">
        <v>45</v>
      </c>
      <c r="C7" s="15">
        <v>31501</v>
      </c>
      <c r="D7" s="16">
        <v>0</v>
      </c>
      <c r="E7" s="16">
        <v>735</v>
      </c>
      <c r="F7" s="15">
        <f>C7-D7+E7</f>
        <v>32236</v>
      </c>
      <c r="G7" s="17">
        <v>0</v>
      </c>
      <c r="H7" s="15">
        <f>F7-G7</f>
        <v>32236</v>
      </c>
    </row>
    <row r="8" spans="1:8" ht="15">
      <c r="A8" s="13" t="s">
        <v>21</v>
      </c>
      <c r="B8" s="14" t="s">
        <v>22</v>
      </c>
      <c r="C8" s="15">
        <v>296030.68</v>
      </c>
      <c r="D8" s="16">
        <v>0</v>
      </c>
      <c r="E8" s="16">
        <v>1211</v>
      </c>
      <c r="F8" s="15">
        <f>C8-D8+E8</f>
        <v>297241.68</v>
      </c>
      <c r="G8" s="17">
        <v>0</v>
      </c>
      <c r="H8" s="15">
        <f>F8-G8</f>
        <v>297241.68</v>
      </c>
    </row>
    <row r="9" spans="1:8" ht="15">
      <c r="A9" s="13"/>
      <c r="B9" s="14" t="s">
        <v>23</v>
      </c>
      <c r="C9" s="15">
        <f aca="true" t="shared" si="0" ref="C9:H9">C6+C8+C7</f>
        <v>610871.44</v>
      </c>
      <c r="D9" s="15">
        <f t="shared" si="0"/>
        <v>250</v>
      </c>
      <c r="E9" s="15">
        <f t="shared" si="0"/>
        <v>3895</v>
      </c>
      <c r="F9" s="15">
        <f t="shared" si="0"/>
        <v>614516.44</v>
      </c>
      <c r="G9" s="15">
        <f t="shared" si="0"/>
        <v>77878.61</v>
      </c>
      <c r="H9" s="15">
        <f t="shared" si="0"/>
        <v>536637.8300000001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April Beggerow</cp:lastModifiedBy>
  <cp:lastPrinted>2020-01-08T15:34:57Z</cp:lastPrinted>
  <dcterms:created xsi:type="dcterms:W3CDTF">2011-10-07T19:31:35Z</dcterms:created>
  <dcterms:modified xsi:type="dcterms:W3CDTF">2020-01-08T20:10:16Z</dcterms:modified>
  <cp:category/>
  <cp:version/>
  <cp:contentType/>
  <cp:contentStatus/>
</cp:coreProperties>
</file>