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<sst xmlns="http://schemas.openxmlformats.org/spreadsheetml/2006/main" count="57" uniqueCount="56">
  <si>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</si>
  <si>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</si>
  <si>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</si>
  <si>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</si>
  <si>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</si>
  <si>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</si>
  <si>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</si>
  <si>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</si>
  <si>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</si>
  <si>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</si>
  <si>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</si>
  <si>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</si>
  <si>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</si>
  <si>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</si>
  <si>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</si>
  <si>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</si>
  <si>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</si>
  <si>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</si>
  <si>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</si>
  <si>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</si>
  <si>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</si>
  <si>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</si>
  <si>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</si>
  <si>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</si>
  <si>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</si>
  <si>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</si>
  <si>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</si>
  <si>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</si>
  <si>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</si>
  <si>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</si>
  <si>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</si>
  <si>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</si>
  <si>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</si>
  <si>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</si>
  <si>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</si>
  <si>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</si>
  <si>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</si>
  <si>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</si>
  <si>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</si>
  <si>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</si>
  <si>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</si>
  <si>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New Cases Filed Year to Date:</t>
  </si>
  <si>
    <t>Cases Tranferred Quarterly</t>
  </si>
  <si>
    <t>Jan- Mar</t>
  </si>
  <si>
    <t>Apr-Jun</t>
  </si>
  <si>
    <t>New</t>
  </si>
  <si>
    <t>Cases Filed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</si>
  <si>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</si>
  <si>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</si>
  <si>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</si>
  <si>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</si>
  <si>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</si>
  <si>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</si>
  <si>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</si>
  <si>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</si>
  <si>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Fund Balance May 31,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</si>
</sst>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43" fontId="43" fillId="0" borderId="0" xfId="42" applyFont="1" applyFill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 horizontal="left"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9434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May 2017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4"/>
  <sheetViews>
    <sheetView zoomScalePageLayoutView="0" workbookViewId="0" topLeftCell="A10">
      <selection activeCell="H34" sqref="H34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8.28125" style="20" customWidth="1"/>
    <col min="7" max="7" width="11.28125" style="20" customWidth="1"/>
    <col min="8" max="8" width="35.42187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32736</v>
      </c>
    </row>
    <row r="10" spans="1:3" ht="15">
      <c r="A10" s="19" t="s">
        <v>1</v>
      </c>
      <c r="C10" s="20">
        <v>36679</v>
      </c>
    </row>
    <row r="11" spans="1:6" ht="15">
      <c r="A11" s="19" t="s">
        <v>13</v>
      </c>
      <c r="C11" s="20">
        <v>30827</v>
      </c>
      <c r="F11" s="21">
        <f>C10-C11</f>
        <v>5852</v>
      </c>
    </row>
    <row r="14" spans="3:6" ht="15">
      <c r="C14" s="22" t="s">
        <v>2</v>
      </c>
      <c r="F14" s="20">
        <f>SUM(F8:F13)</f>
        <v>38588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52</v>
      </c>
      <c r="E19" s="20">
        <v>26895</v>
      </c>
    </row>
    <row r="20" spans="2:5" ht="15">
      <c r="B20" s="3" t="s">
        <v>6</v>
      </c>
      <c r="E20" s="20">
        <v>1239</v>
      </c>
    </row>
    <row r="21" spans="2:7" ht="15">
      <c r="B21" s="3" t="s">
        <v>4</v>
      </c>
      <c r="E21" s="20">
        <v>1900</v>
      </c>
      <c r="F21" s="23" t="s">
        <v>45</v>
      </c>
      <c r="G21" s="24" t="s">
        <v>46</v>
      </c>
    </row>
    <row r="22" spans="2:7" ht="15">
      <c r="B22" s="3" t="s">
        <v>5</v>
      </c>
      <c r="F22" s="25" t="s">
        <v>40</v>
      </c>
      <c r="G22" s="26">
        <v>258</v>
      </c>
    </row>
    <row r="23" spans="2:7" ht="15">
      <c r="B23" s="3" t="s">
        <v>53</v>
      </c>
      <c r="E23" s="20">
        <v>696</v>
      </c>
      <c r="F23" s="27" t="s">
        <v>39</v>
      </c>
      <c r="G23" s="26">
        <v>283</v>
      </c>
    </row>
    <row r="24" spans="2:7" ht="15">
      <c r="B24" s="3" t="s">
        <v>14</v>
      </c>
      <c r="E24" s="20">
        <v>23060</v>
      </c>
      <c r="F24" s="25" t="s">
        <v>38</v>
      </c>
      <c r="G24" s="26">
        <v>225</v>
      </c>
    </row>
    <row r="25" spans="6:7" ht="15">
      <c r="F25" s="25" t="s">
        <v>37</v>
      </c>
      <c r="G25" s="26">
        <v>215</v>
      </c>
    </row>
    <row r="26" spans="1:7" ht="15">
      <c r="A26" s="3" t="s">
        <v>7</v>
      </c>
      <c r="E26" s="20">
        <v>8582.5</v>
      </c>
      <c r="F26" s="25" t="s">
        <v>36</v>
      </c>
      <c r="G26" s="26">
        <v>268</v>
      </c>
    </row>
    <row r="27" spans="6:7" ht="15">
      <c r="F27" s="25" t="s">
        <v>35</v>
      </c>
      <c r="G27" s="26"/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328.5</v>
      </c>
      <c r="F29" s="25" t="s">
        <v>33</v>
      </c>
      <c r="G29" s="26"/>
    </row>
    <row r="30" spans="2:7" ht="15">
      <c r="B30" s="3" t="s">
        <v>10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150</v>
      </c>
      <c r="F32" s="25" t="s">
        <v>30</v>
      </c>
      <c r="G32" s="26"/>
    </row>
    <row r="33" spans="6:7" ht="15">
      <c r="F33" s="25" t="s">
        <v>29</v>
      </c>
      <c r="G33" s="29"/>
    </row>
    <row r="35" spans="5:7" ht="15">
      <c r="E35" s="22" t="s">
        <v>41</v>
      </c>
      <c r="G35" s="30">
        <f>SUM(G22:G34)</f>
        <v>1249</v>
      </c>
    </row>
    <row r="36" ht="15">
      <c r="E36" s="22"/>
    </row>
    <row r="38" ht="15">
      <c r="A38" s="24" t="s">
        <v>42</v>
      </c>
    </row>
    <row r="39" spans="2:3" ht="15">
      <c r="B39" s="3" t="s">
        <v>43</v>
      </c>
      <c r="C39" s="26">
        <v>17</v>
      </c>
    </row>
    <row r="40" spans="2:3" ht="15">
      <c r="B40" s="3" t="s">
        <v>44</v>
      </c>
      <c r="C40" s="26"/>
    </row>
    <row r="41" spans="2:3" ht="15">
      <c r="B41" s="3" t="s">
        <v>47</v>
      </c>
      <c r="C41" s="26"/>
    </row>
    <row r="42" spans="2:3" ht="15">
      <c r="B42" s="3" t="s">
        <v>48</v>
      </c>
      <c r="C42" s="26"/>
    </row>
    <row r="44" spans="2:3" ht="15">
      <c r="B44" s="19" t="s">
        <v>49</v>
      </c>
      <c r="C44" s="31">
        <f>SUM(C39:C43)</f>
        <v>17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9" sqref="E9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50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51</v>
      </c>
      <c r="C6" s="15">
        <v>246890.44</v>
      </c>
      <c r="D6" s="16">
        <v>0</v>
      </c>
      <c r="E6" s="16">
        <v>1535</v>
      </c>
      <c r="F6" s="15">
        <f>C6-D6+E6</f>
        <v>248425.44</v>
      </c>
      <c r="G6" s="17">
        <v>8865.41</v>
      </c>
      <c r="H6" s="15">
        <f>F6-G6</f>
        <v>239560.03</v>
      </c>
    </row>
    <row r="7" spans="1:8" ht="15">
      <c r="A7" s="13">
        <v>234</v>
      </c>
      <c r="B7" s="14" t="s">
        <v>54</v>
      </c>
      <c r="C7" s="15">
        <v>4993</v>
      </c>
      <c r="D7" s="16">
        <v>0</v>
      </c>
      <c r="E7" s="16">
        <v>539</v>
      </c>
      <c r="F7" s="15">
        <f>C7-D7+E7</f>
        <v>5532</v>
      </c>
      <c r="G7" s="17">
        <v>0</v>
      </c>
      <c r="H7" s="15">
        <f>F7-G7</f>
        <v>5532</v>
      </c>
    </row>
    <row r="8" spans="1:8" ht="15">
      <c r="A8" s="13" t="s">
        <v>26</v>
      </c>
      <c r="B8" s="14" t="s">
        <v>27</v>
      </c>
      <c r="C8" s="15">
        <v>254681.98</v>
      </c>
      <c r="D8" s="16">
        <v>0</v>
      </c>
      <c r="E8" s="16">
        <v>989</v>
      </c>
      <c r="F8" s="15">
        <f>C8-D8+E8</f>
        <v>255670.98</v>
      </c>
      <c r="G8" s="17">
        <v>0</v>
      </c>
      <c r="H8" s="15">
        <f>F8-G8</f>
        <v>255670.98</v>
      </c>
    </row>
    <row r="9" spans="1:8" ht="15">
      <c r="A9" s="13"/>
      <c r="B9" s="14" t="s">
        <v>28</v>
      </c>
      <c r="C9" s="15">
        <f aca="true" t="shared" si="0" ref="C9:H9">C6+C8+C7</f>
        <v>506565.42000000004</v>
      </c>
      <c r="D9" s="15">
        <f t="shared" si="0"/>
        <v>0</v>
      </c>
      <c r="E9" s="15">
        <f t="shared" si="0"/>
        <v>3063</v>
      </c>
      <c r="F9" s="15">
        <f t="shared" si="0"/>
        <v>509628.42000000004</v>
      </c>
      <c r="G9" s="15">
        <f t="shared" si="0"/>
        <v>8865.41</v>
      </c>
      <c r="H9" s="15">
        <f t="shared" si="0"/>
        <v>500763.01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2017-05-08T13:50:51Z</cp:lastPrinted>
  <dcterms:created xsi:type="dcterms:W3CDTF">2011-10-07T19:31:35Z</dcterms:created>
  <dcterms:modified xsi:type="dcterms:W3CDTF">2017-06-05T17:09:49Z</dcterms:modified>
  <cp:category/>
  <cp:version/>
  <cp:contentType/>
  <cp:contentStatus/>
</cp:coreProperties>
</file>