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<sst xmlns="http://schemas.openxmlformats.org/spreadsheetml/2006/main" count="60" uniqueCount="58">
  <si>
    <t>Balance Brought Forward</t>
  </si>
  <si>
    <t>Receipts</t>
  </si>
  <si>
    <t>Cash Book Balance</t>
  </si>
  <si>
    <t>City of Gahanna</t>
  </si>
  <si>
    <t>Computer Fund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</si>
  <si>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</si>
  <si>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</si>
  <si>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</si>
  <si>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</si>
  <si>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</si>
  <si>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</si>
  <si>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</si>
  <si>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</si>
  <si>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Disbursements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</si>
  <si>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</si>
  <si>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</si>
  <si>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</si>
  <si>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</si>
  <si>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</si>
  <si>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</si>
  <si>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</si>
  <si>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</si>
  <si>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</si>
  <si>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</si>
  <si>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</si>
  <si>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</si>
  <si>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</si>
  <si>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</si>
  <si>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</si>
  <si>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</si>
  <si>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</si>
  <si>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</si>
  <si>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</si>
  <si>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</si>
  <si>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</si>
  <si>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</si>
  <si>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</si>
  <si>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</si>
  <si>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</si>
  <si>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</si>
  <si>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</si>
  <si>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Cases Tranferred Quarterly</t>
  </si>
  <si>
    <t>Jan- Mar</t>
  </si>
  <si>
    <t>Apr-Jun</t>
  </si>
  <si>
    <t>Jul-Sept</t>
  </si>
  <si>
    <t>Oct-Dec</t>
  </si>
  <si>
    <t>Total</t>
  </si>
  <si>
    <t xml:space="preserve">  </t>
  </si>
  <si>
    <t>COMPUTER - CLERK</t>
  </si>
  <si>
    <t>total</t>
  </si>
  <si>
    <t>Court Computerization</t>
  </si>
  <si>
    <t>COMPUTER - COURT</t>
  </si>
  <si>
    <t>New Cases Filed</t>
  </si>
  <si>
    <t>Mandatory</t>
  </si>
  <si>
    <t>Voided Receipts</t>
  </si>
  <si>
    <t>Cases Filed Year to Date:</t>
  </si>
  <si>
    <t>Voided Checks</t>
  </si>
  <si>
    <t>Fund Balance February 28,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</si>
</sst>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0"/>
    </font>
    <font>
      <b/>
      <i/>
      <sz val="11"/>
      <color indexed="8"/>
      <name val="Constant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7" fillId="0" borderId="0" xfId="44" applyFont="1" applyFill="1" applyBorder="1" applyAlignment="1">
      <alignment/>
    </xf>
    <xf numFmtId="43" fontId="47" fillId="0" borderId="0" xfId="42" applyFont="1" applyFill="1" applyAlignment="1">
      <alignment/>
    </xf>
    <xf numFmtId="4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9" fillId="0" borderId="0" xfId="0" applyNumberFormat="1" applyFont="1" applyBorder="1" applyAlignment="1">
      <alignment/>
    </xf>
    <xf numFmtId="164" fontId="48" fillId="0" borderId="0" xfId="0" applyNumberFormat="1" applyFont="1" applyAlignment="1">
      <alignment/>
    </xf>
    <xf numFmtId="164" fontId="46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164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164" fontId="47" fillId="0" borderId="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3" fontId="48" fillId="0" borderId="0" xfId="0" applyNumberFormat="1" applyFont="1" applyAlignment="1">
      <alignment horizontal="left"/>
    </xf>
    <xf numFmtId="3" fontId="48" fillId="0" borderId="11" xfId="0" applyNumberFormat="1" applyFont="1" applyBorder="1" applyAlignment="1">
      <alignment/>
    </xf>
    <xf numFmtId="0" fontId="4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400550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   March 2018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4"/>
  <sheetViews>
    <sheetView zoomScalePageLayoutView="0" workbookViewId="0" topLeftCell="A1">
      <selection activeCell="E33" sqref="E33"/>
    </sheetView>
  </sheetViews>
  <sheetFormatPr defaultColWidth="9.140625" defaultRowHeight="15"/>
  <cols>
    <col min="1" max="2" width="9.14062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0.140625" style="20" customWidth="1"/>
    <col min="7" max="7" width="11.28125" style="20" customWidth="1"/>
    <col min="8" max="8" width="14.28125" style="3" customWidth="1"/>
    <col min="9" max="9" width="14.140625" style="3" customWidth="1"/>
    <col min="10" max="16384" width="9.140625" style="3" customWidth="1"/>
  </cols>
  <sheetData>
    <row r="8" spans="1:6" ht="15">
      <c r="A8" s="19" t="s">
        <v>0</v>
      </c>
      <c r="F8" s="20">
        <v>33461</v>
      </c>
    </row>
    <row r="10" spans="1:3" ht="15">
      <c r="A10" s="19" t="s">
        <v>1</v>
      </c>
      <c r="C10" s="20">
        <v>49982</v>
      </c>
    </row>
    <row r="11" spans="1:6" ht="15">
      <c r="A11" s="19" t="s">
        <v>13</v>
      </c>
      <c r="C11" s="20">
        <v>31361</v>
      </c>
      <c r="F11" s="21">
        <f>C10-C11-C12+C13</f>
        <v>18621</v>
      </c>
    </row>
    <row r="12" ht="15">
      <c r="A12" s="19" t="s">
        <v>54</v>
      </c>
    </row>
    <row r="13" ht="15">
      <c r="A13" s="19" t="s">
        <v>56</v>
      </c>
    </row>
    <row r="14" spans="3:6" ht="15">
      <c r="C14" s="22" t="s">
        <v>2</v>
      </c>
      <c r="F14" s="20">
        <f>SUM(F8:F13)</f>
        <v>52082</v>
      </c>
    </row>
    <row r="15" ht="15">
      <c r="H15" s="20"/>
    </row>
    <row r="17" ht="15">
      <c r="A17" s="19" t="s">
        <v>12</v>
      </c>
    </row>
    <row r="19" spans="1:5" ht="15">
      <c r="A19" s="3" t="s">
        <v>3</v>
      </c>
      <c r="D19" s="25" t="s">
        <v>49</v>
      </c>
      <c r="E19" s="20">
        <v>37281</v>
      </c>
    </row>
    <row r="20" spans="2:5" ht="15">
      <c r="B20" s="3" t="s">
        <v>6</v>
      </c>
      <c r="E20" s="20">
        <v>1755</v>
      </c>
    </row>
    <row r="21" spans="2:8" ht="15">
      <c r="B21" s="3" t="s">
        <v>4</v>
      </c>
      <c r="E21" s="20">
        <v>2748</v>
      </c>
      <c r="F21" s="23" t="s">
        <v>52</v>
      </c>
      <c r="G21" s="32" t="s">
        <v>46</v>
      </c>
      <c r="H21" s="32" t="s">
        <v>53</v>
      </c>
    </row>
    <row r="22" spans="2:8" ht="15">
      <c r="B22" s="3" t="s">
        <v>5</v>
      </c>
      <c r="E22" s="20">
        <v>0</v>
      </c>
      <c r="F22" s="25" t="s">
        <v>40</v>
      </c>
      <c r="G22" s="26">
        <v>192</v>
      </c>
      <c r="H22" s="3">
        <v>62</v>
      </c>
    </row>
    <row r="23" spans="2:8" ht="15">
      <c r="B23" s="3" t="s">
        <v>50</v>
      </c>
      <c r="E23" s="20">
        <v>1014</v>
      </c>
      <c r="F23" s="27" t="s">
        <v>39</v>
      </c>
      <c r="G23" s="26">
        <v>179</v>
      </c>
      <c r="H23" s="3">
        <v>44</v>
      </c>
    </row>
    <row r="24" spans="2:8" ht="15">
      <c r="B24" s="3" t="s">
        <v>14</v>
      </c>
      <c r="E24" s="20">
        <v>31764</v>
      </c>
      <c r="F24" s="25" t="s">
        <v>38</v>
      </c>
      <c r="G24" s="26">
        <v>389</v>
      </c>
      <c r="H24" s="3">
        <v>87</v>
      </c>
    </row>
    <row r="25" spans="6:7" ht="15">
      <c r="F25" s="25" t="s">
        <v>37</v>
      </c>
      <c r="G25" s="26"/>
    </row>
    <row r="26" spans="1:7" ht="15">
      <c r="A26" s="3" t="s">
        <v>7</v>
      </c>
      <c r="E26" s="20">
        <v>12578</v>
      </c>
      <c r="F26" s="25" t="s">
        <v>36</v>
      </c>
      <c r="G26" s="26"/>
    </row>
    <row r="27" spans="6:7" ht="15">
      <c r="F27" s="25" t="s">
        <v>35</v>
      </c>
      <c r="G27" s="26"/>
    </row>
    <row r="28" spans="1:7" ht="15">
      <c r="A28" s="3" t="s">
        <v>8</v>
      </c>
      <c r="F28" s="25" t="s">
        <v>34</v>
      </c>
      <c r="G28" s="26"/>
    </row>
    <row r="29" spans="2:7" ht="15">
      <c r="B29" s="3" t="s">
        <v>9</v>
      </c>
      <c r="E29" s="20">
        <v>485</v>
      </c>
      <c r="F29" s="25" t="s">
        <v>33</v>
      </c>
      <c r="G29" s="26"/>
    </row>
    <row r="30" spans="2:7" ht="15">
      <c r="B30" s="3" t="s">
        <v>10</v>
      </c>
      <c r="E30" s="20">
        <v>0</v>
      </c>
      <c r="F30" s="25" t="s">
        <v>32</v>
      </c>
      <c r="G30" s="26"/>
    </row>
    <row r="31" spans="6:7" ht="15">
      <c r="F31" s="25" t="s">
        <v>31</v>
      </c>
      <c r="G31" s="26"/>
    </row>
    <row r="32" spans="1:7" ht="15">
      <c r="A32" s="3" t="s">
        <v>11</v>
      </c>
      <c r="E32" s="28">
        <v>300</v>
      </c>
      <c r="F32" s="25" t="s">
        <v>30</v>
      </c>
      <c r="G32" s="26"/>
    </row>
    <row r="33" spans="6:7" ht="15">
      <c r="F33" s="25" t="s">
        <v>29</v>
      </c>
      <c r="G33" s="29"/>
    </row>
    <row r="35" spans="5:9" ht="15">
      <c r="E35" s="22" t="s">
        <v>55</v>
      </c>
      <c r="G35" s="30">
        <f>SUM(G22:G34)</f>
        <v>760</v>
      </c>
      <c r="H35" s="19">
        <f>SUM(H22:H34)</f>
        <v>193</v>
      </c>
      <c r="I35" s="19"/>
    </row>
    <row r="36" ht="15">
      <c r="E36" s="22"/>
    </row>
    <row r="38" ht="15">
      <c r="A38" s="24" t="s">
        <v>41</v>
      </c>
    </row>
    <row r="39" spans="2:3" ht="15">
      <c r="B39" s="3" t="s">
        <v>42</v>
      </c>
      <c r="C39" s="26"/>
    </row>
    <row r="40" spans="2:3" ht="15">
      <c r="B40" s="3" t="s">
        <v>43</v>
      </c>
      <c r="C40" s="26"/>
    </row>
    <row r="41" spans="2:3" ht="15">
      <c r="B41" s="3" t="s">
        <v>44</v>
      </c>
      <c r="C41" s="26"/>
    </row>
    <row r="42" spans="2:3" ht="15">
      <c r="B42" s="3" t="s">
        <v>45</v>
      </c>
      <c r="C42" s="26"/>
    </row>
    <row r="44" spans="2:3" ht="15">
      <c r="B44" s="19" t="s">
        <v>46</v>
      </c>
      <c r="C44" s="31">
        <f>SUM(C39:C43)</f>
        <v>0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15" sqref="F15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57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</row>
    <row r="4" spans="1:8" ht="15">
      <c r="A4" s="7" t="s">
        <v>23</v>
      </c>
      <c r="B4" s="8"/>
      <c r="C4" s="9" t="s">
        <v>24</v>
      </c>
      <c r="D4" s="9"/>
      <c r="E4" s="9"/>
      <c r="F4" s="9" t="s">
        <v>24</v>
      </c>
      <c r="G4" s="9"/>
      <c r="H4" s="8"/>
    </row>
    <row r="5" spans="1:8" ht="15">
      <c r="A5" s="10" t="s">
        <v>47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25</v>
      </c>
      <c r="B6" s="14" t="s">
        <v>48</v>
      </c>
      <c r="C6" s="15">
        <v>256878.2</v>
      </c>
      <c r="D6" s="16">
        <v>5304.3</v>
      </c>
      <c r="E6" s="16">
        <v>1448</v>
      </c>
      <c r="F6" s="15">
        <f>C6-D6+E6</f>
        <v>253021.90000000002</v>
      </c>
      <c r="G6" s="17">
        <v>8865.41</v>
      </c>
      <c r="H6" s="15">
        <f>F6-G6</f>
        <v>244156.49000000002</v>
      </c>
    </row>
    <row r="7" spans="1:8" ht="15">
      <c r="A7" s="13">
        <v>234</v>
      </c>
      <c r="B7" s="14" t="s">
        <v>51</v>
      </c>
      <c r="C7" s="15">
        <v>11505</v>
      </c>
      <c r="D7" s="16">
        <v>504</v>
      </c>
      <c r="E7" s="16">
        <v>540</v>
      </c>
      <c r="F7" s="15">
        <f>C7-D7+E7</f>
        <v>11541</v>
      </c>
      <c r="G7" s="17">
        <v>0</v>
      </c>
      <c r="H7" s="15">
        <f>F7-G7</f>
        <v>11541</v>
      </c>
    </row>
    <row r="8" spans="1:8" ht="15">
      <c r="A8" s="13" t="s">
        <v>26</v>
      </c>
      <c r="B8" s="14" t="s">
        <v>27</v>
      </c>
      <c r="C8" s="15">
        <v>266423.88</v>
      </c>
      <c r="D8" s="16">
        <v>4512</v>
      </c>
      <c r="E8" s="16">
        <v>905</v>
      </c>
      <c r="F8" s="15">
        <f>C8-D8+E8</f>
        <v>262816.88</v>
      </c>
      <c r="G8" s="17">
        <v>0</v>
      </c>
      <c r="H8" s="15">
        <f>F8-G8</f>
        <v>262816.88</v>
      </c>
    </row>
    <row r="9" spans="1:8" ht="15">
      <c r="A9" s="13"/>
      <c r="B9" s="14" t="s">
        <v>28</v>
      </c>
      <c r="C9" s="15">
        <f aca="true" t="shared" si="0" ref="C9:H9">C6+C8+C7</f>
        <v>534807.0800000001</v>
      </c>
      <c r="D9" s="15">
        <f t="shared" si="0"/>
        <v>10320.3</v>
      </c>
      <c r="E9" s="15">
        <f t="shared" si="0"/>
        <v>2893</v>
      </c>
      <c r="F9" s="15">
        <f t="shared" si="0"/>
        <v>527379.78</v>
      </c>
      <c r="G9" s="15">
        <f t="shared" si="0"/>
        <v>8865.41</v>
      </c>
      <c r="H9" s="15">
        <f t="shared" si="0"/>
        <v>518514.37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Amanda Parker</cp:lastModifiedBy>
  <cp:lastPrinted>2018-01-05T16:30:46Z</cp:lastPrinted>
  <dcterms:created xsi:type="dcterms:W3CDTF">2011-10-07T19:31:35Z</dcterms:created>
  <dcterms:modified xsi:type="dcterms:W3CDTF">2018-04-09T15:06:42Z</dcterms:modified>
  <cp:category/>
  <cp:version/>
  <cp:contentType/>
  <cp:contentStatus/>
</cp:coreProperties>
</file>